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Sheet1!$A$1:$M$53</definedName>
    <definedName name="_xlnm.Print_Titles" localSheetId="0">Sheet1!$2:$6</definedName>
  </definedNames>
  <calcPr calcId="145621"/>
</workbook>
</file>

<file path=xl/calcChain.xml><?xml version="1.0" encoding="utf-8"?>
<calcChain xmlns="http://schemas.openxmlformats.org/spreadsheetml/2006/main">
  <c r="C7" i="1" l="1"/>
  <c r="M7" i="1" s="1"/>
  <c r="A8" i="1"/>
  <c r="C8" i="1"/>
  <c r="M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9" i="1"/>
  <c r="M9" i="1" s="1"/>
  <c r="C10" i="1"/>
  <c r="M10" i="1"/>
  <c r="C11" i="1"/>
  <c r="M11" i="1"/>
  <c r="C12" i="1"/>
  <c r="M12" i="1" s="1"/>
  <c r="C13" i="1"/>
  <c r="M13" i="1"/>
  <c r="C14" i="1"/>
  <c r="M14" i="1"/>
  <c r="C15" i="1"/>
  <c r="M15" i="1"/>
  <c r="C16" i="1"/>
  <c r="M16" i="1" s="1"/>
  <c r="C17" i="1"/>
  <c r="M17" i="1"/>
  <c r="C18" i="1"/>
  <c r="M18" i="1"/>
  <c r="C19" i="1"/>
  <c r="M19" i="1"/>
  <c r="C20" i="1"/>
  <c r="M20" i="1" s="1"/>
  <c r="C21" i="1"/>
  <c r="M21" i="1"/>
  <c r="C22" i="1"/>
  <c r="M22" i="1"/>
  <c r="C23" i="1"/>
  <c r="M23" i="1"/>
  <c r="C24" i="1"/>
  <c r="M24" i="1" s="1"/>
  <c r="C25" i="1"/>
  <c r="M25" i="1"/>
  <c r="C26" i="1"/>
  <c r="M26" i="1"/>
  <c r="C27" i="1"/>
  <c r="M27" i="1"/>
  <c r="C28" i="1"/>
  <c r="M28" i="1" s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D53" i="1"/>
  <c r="E53" i="1"/>
  <c r="F53" i="1"/>
  <c r="G53" i="1"/>
  <c r="H53" i="1"/>
  <c r="I53" i="1"/>
  <c r="J53" i="1"/>
  <c r="L53" i="1"/>
  <c r="M53" i="1" l="1"/>
  <c r="C53" i="1"/>
</calcChain>
</file>

<file path=xl/sharedStrings.xml><?xml version="1.0" encoding="utf-8"?>
<sst xmlns="http://schemas.openxmlformats.org/spreadsheetml/2006/main" count="70" uniqueCount="68">
  <si>
    <t>ITEM</t>
  </si>
  <si>
    <t>DESCRIPTION OF WORK</t>
  </si>
  <si>
    <t>AMOUNT</t>
  </si>
  <si>
    <t>BREAKDOWN</t>
  </si>
  <si>
    <t>LABOR</t>
  </si>
  <si>
    <t>MATERIALS</t>
  </si>
  <si>
    <t>COMPLETED TO DATE</t>
  </si>
  <si>
    <t>MATERIALS STORED                  ON SITE</t>
  </si>
  <si>
    <t>AMOUNT COMPLETED THIS MONTH</t>
  </si>
  <si>
    <t>TOTAL COMPLETED TO DATE</t>
  </si>
  <si>
    <t>% COMPLETED</t>
  </si>
  <si>
    <t>PREVIOUSLY BILLED</t>
  </si>
  <si>
    <t>BALANCE REMAINING</t>
  </si>
  <si>
    <t>PROJECT NAME:</t>
  </si>
  <si>
    <t>PROJECT LOCATION:</t>
  </si>
  <si>
    <t>Sheet</t>
  </si>
  <si>
    <t>of</t>
  </si>
  <si>
    <t>Totals</t>
  </si>
  <si>
    <t>JOB MOBILIZATION</t>
  </si>
  <si>
    <t>EXC. FILLING AND GRADING</t>
  </si>
  <si>
    <t>PAVING</t>
  </si>
  <si>
    <t>SITE WORK CONCRETE</t>
  </si>
  <si>
    <t>BRICK PAVING</t>
  </si>
  <si>
    <t>SODDING</t>
  </si>
  <si>
    <t>BUILDING CONCRETE</t>
  </si>
  <si>
    <t>PRECAST CONCRETE</t>
  </si>
  <si>
    <t>MASONRY</t>
  </si>
  <si>
    <t>MISC &amp; ORN METAL</t>
  </si>
  <si>
    <t>CARPENTRY &amp; MILLWORK</t>
  </si>
  <si>
    <t>WATERPROOFING</t>
  </si>
  <si>
    <t>ROOFING AND RELATED WORK</t>
  </si>
  <si>
    <t>CAULKING</t>
  </si>
  <si>
    <t>SKYLIGHT</t>
  </si>
  <si>
    <t>GLASS, GLAZING, ALUMN</t>
  </si>
  <si>
    <t>ALUMINUM WINDOWS</t>
  </si>
  <si>
    <t>HOLLOW METAL</t>
  </si>
  <si>
    <t>WOOD DOORS</t>
  </si>
  <si>
    <t>HARDWARE</t>
  </si>
  <si>
    <t>LATHING AND PLASTERING</t>
  </si>
  <si>
    <t>ACOUSTICAL CEILINGS</t>
  </si>
  <si>
    <t>RESILIENT TILE</t>
  </si>
  <si>
    <t>CERAMIC TILE</t>
  </si>
  <si>
    <t>PAINTING</t>
  </si>
  <si>
    <t>MISC EQUIPMENT</t>
  </si>
  <si>
    <t>BUILT IN FURNITURE</t>
  </si>
  <si>
    <t>VENETIAN BLINDS</t>
  </si>
  <si>
    <t>CARPET</t>
  </si>
  <si>
    <t>ELEVATORS</t>
  </si>
  <si>
    <t>MECHANICAL</t>
  </si>
  <si>
    <t>PLUMBING - EXTERIOR WORK</t>
  </si>
  <si>
    <t>PLUMBING FIXTURES</t>
  </si>
  <si>
    <t>PLUMBING PIPING AND MISC</t>
  </si>
  <si>
    <t>HVAC EQUIPMENT</t>
  </si>
  <si>
    <t>VENT PIPING VALVES FITTINGS</t>
  </si>
  <si>
    <t>HEATING - SHEET METAL</t>
  </si>
  <si>
    <t>HEATING CONTROLS</t>
  </si>
  <si>
    <t>PLUMBING HEATING INSUL</t>
  </si>
  <si>
    <t>ELECTRICAL</t>
  </si>
  <si>
    <t>CONDUIT AND WIRE</t>
  </si>
  <si>
    <t>SERVICE EQUIPMENT</t>
  </si>
  <si>
    <t>SPECIAL SYSTEMS</t>
  </si>
  <si>
    <t>FIXTURES</t>
  </si>
  <si>
    <t>FINISH WIRING DEVICES</t>
  </si>
  <si>
    <t>GEN &amp; LIGHTING PROTECTION</t>
  </si>
  <si>
    <t>Enter Project Name as Shown on Award Letter</t>
  </si>
  <si>
    <t>Nearest City or Specific Location Information</t>
  </si>
  <si>
    <t>FORM NO. B210-2</t>
  </si>
  <si>
    <t>INVOICE CONTINUATION SHEET FOR CAPITAL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</si>
</sst>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2" xfId="0" applyBorder="1"/>
    <xf numFmtId="44" fontId="0" fillId="0" borderId="2" xfId="1" applyFont="1" applyBorder="1"/>
    <xf numFmtId="0" fontId="0" fillId="0" borderId="2" xfId="0" applyBorder="1" applyAlignment="1">
      <alignment horizontal="right"/>
    </xf>
    <xf numFmtId="39" fontId="0" fillId="0" borderId="2" xfId="1" applyNumberFormat="1" applyFont="1" applyBorder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2" fontId="0" fillId="0" borderId="2" xfId="0" applyNumberFormat="1" applyBorder="1" applyProtection="1">
      <protection locked="0"/>
    </xf>
    <xf numFmtId="9" fontId="0" fillId="0" borderId="2" xfId="2" applyFont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applyFill="1"/>
    <xf numFmtId="44" fontId="0" fillId="3" borderId="0" xfId="1" applyFont="1" applyFill="1"/>
    <xf numFmtId="0" fontId="4" fillId="3" borderId="5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44" fontId="4" fillId="0" borderId="6" xfId="1" applyFont="1" applyBorder="1" applyAlignment="1" applyProtection="1">
      <alignment horizontal="left" vertical="center"/>
      <protection locked="0"/>
    </xf>
    <xf numFmtId="44" fontId="4" fillId="0" borderId="4" xfId="1" applyFont="1" applyBorder="1" applyAlignment="1" applyProtection="1">
      <alignment horizontal="left" vertical="center"/>
      <protection locked="0"/>
    </xf>
    <xf numFmtId="44" fontId="4" fillId="0" borderId="7" xfId="1" applyFont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right" vertical="center"/>
    </xf>
    <xf numFmtId="44" fontId="0" fillId="0" borderId="0" xfId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417195</xdr:colOff>
      <xdr:row>6</xdr:row>
      <xdr:rowOff>125730</xdr:rowOff>
    </xdr:from>
    <xdr:to>
      <xdr:col>8</xdr:col>
      <xdr:colOff>598170</xdr:colOff>
      <xdr:row>28</xdr:row>
      <xdr:rowOff>125730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 rot="-5400000">
          <a:off x="4672013" y="3595687"/>
          <a:ext cx="502920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Do not include materials stored on site in this column.</a:t>
          </a:r>
        </a:p>
      </xdr:txBody>
    </xdr:sp>
    <xdr:clientData/>
  </xdr:twoCellAnchor>
  <xdr:twoCellAnchor>
    <xdr:from>
      <xdr:col>9</xdr:col>
      <xdr:colOff>379095</xdr:colOff>
      <xdr:row>6</xdr:row>
      <xdr:rowOff>104775</xdr:rowOff>
    </xdr:from>
    <xdr:to>
      <xdr:col>9</xdr:col>
      <xdr:colOff>624901</xdr:colOff>
      <xdr:row>29</xdr:row>
      <xdr:rowOff>57150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5386949">
          <a:off x="5514975" y="3629025"/>
          <a:ext cx="5210175" cy="2381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"Total completed to date" may include materials stored on site.</a:t>
          </a:r>
        </a:p>
      </xdr:txBody>
    </xdr:sp>
    <xdr:clientData/>
  </xdr:twoCellAnchor>
  <xdr:twoCellAnchor>
    <xdr:from>
      <xdr:col>3</xdr:col>
      <xdr:colOff>643890</xdr:colOff>
      <xdr:row>8</xdr:row>
      <xdr:rowOff>95250</xdr:rowOff>
    </xdr:from>
    <xdr:to>
      <xdr:col>8</xdr:col>
      <xdr:colOff>66666</xdr:colOff>
      <xdr:row>12</xdr:row>
      <xdr:rowOff>47625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3505200" y="1590675"/>
          <a:ext cx="3248025" cy="8667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4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>
                  <a:alpha val="50000"/>
                </a:srgbClr>
              </a:solidFill>
              <a:effectLst/>
              <a:latin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>
      <selection activeCell="H57" sqref="H57:H58"/>
    </sheetView>
  </sheetViews>
  <sheetFormatPr defaultRowHeight="13.2" x14ac:dyDescent="0.25"/>
  <cols>
    <col min="1" max="1" width="6.6640625" customWidth="1"/>
    <col min="2" max="2" width="22.6640625" customWidth="1"/>
    <col min="3" max="3" width="13.6640625" style="1" customWidth="1"/>
    <col min="4" max="5" width="12" bestFit="1" customWidth="1"/>
    <col min="6" max="7" width="9.6640625" customWidth="1"/>
    <col min="8" max="8" width="13.6640625" customWidth="1"/>
    <col min="9" max="9" width="14.109375" customWidth="1"/>
    <col min="10" max="13" width="13.6640625" customWidth="1"/>
  </cols>
  <sheetData>
    <row r="1" spans="1:13" ht="14.1" customHeight="1" x14ac:dyDescent="0.25">
      <c r="A1" t="s">
        <v>66</v>
      </c>
      <c r="B1" s="18"/>
      <c r="C1" s="19"/>
      <c r="D1" s="21" t="s">
        <v>67</v>
      </c>
      <c r="E1" s="21"/>
      <c r="F1" s="21"/>
      <c r="G1" s="21"/>
      <c r="H1" s="21"/>
      <c r="I1" s="21"/>
      <c r="J1" s="21"/>
      <c r="K1" s="18"/>
      <c r="L1" s="18"/>
      <c r="M1" s="18"/>
    </row>
    <row r="2" spans="1:13" ht="14.1" customHeight="1" x14ac:dyDescent="0.25">
      <c r="A2" s="28" t="s">
        <v>13</v>
      </c>
      <c r="B2" s="29"/>
      <c r="C2" s="30" t="s">
        <v>64</v>
      </c>
      <c r="D2" s="31"/>
      <c r="E2" s="31"/>
      <c r="F2" s="31"/>
      <c r="G2" s="31"/>
      <c r="H2" s="31"/>
      <c r="I2" s="31"/>
      <c r="J2" s="31"/>
      <c r="K2" s="32"/>
      <c r="L2" s="20" t="s">
        <v>15</v>
      </c>
      <c r="M2" s="11">
        <v>1</v>
      </c>
    </row>
    <row r="3" spans="1:13" ht="14.1" customHeight="1" x14ac:dyDescent="0.25">
      <c r="A3" s="28" t="s">
        <v>14</v>
      </c>
      <c r="B3" s="33"/>
      <c r="C3" s="30" t="s">
        <v>65</v>
      </c>
      <c r="D3" s="31"/>
      <c r="E3" s="31"/>
      <c r="F3" s="31"/>
      <c r="G3" s="31"/>
      <c r="H3" s="31"/>
      <c r="I3" s="31"/>
      <c r="J3" s="31"/>
      <c r="K3" s="32"/>
      <c r="L3" s="20" t="s">
        <v>16</v>
      </c>
      <c r="M3" s="12">
        <v>1</v>
      </c>
    </row>
    <row r="4" spans="1:13" ht="5.8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2" customFormat="1" ht="24.75" customHeight="1" x14ac:dyDescent="0.2">
      <c r="A5" s="24" t="s">
        <v>0</v>
      </c>
      <c r="B5" s="24" t="s">
        <v>1</v>
      </c>
      <c r="C5" s="25" t="s">
        <v>2</v>
      </c>
      <c r="D5" s="24" t="s">
        <v>3</v>
      </c>
      <c r="E5" s="24"/>
      <c r="F5" s="24" t="s">
        <v>6</v>
      </c>
      <c r="G5" s="24"/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</row>
    <row r="6" spans="1:13" s="4" customFormat="1" ht="10.199999999999999" x14ac:dyDescent="0.2">
      <c r="A6" s="27"/>
      <c r="B6" s="27"/>
      <c r="C6" s="26"/>
      <c r="D6" s="3" t="s">
        <v>4</v>
      </c>
      <c r="E6" s="3" t="s">
        <v>5</v>
      </c>
      <c r="F6" s="3" t="s">
        <v>4</v>
      </c>
      <c r="G6" s="3" t="s">
        <v>5</v>
      </c>
      <c r="H6" s="23"/>
      <c r="I6" s="23"/>
      <c r="J6" s="23"/>
      <c r="K6" s="23"/>
      <c r="L6" s="23"/>
      <c r="M6" s="23"/>
    </row>
    <row r="7" spans="1:13" s="5" customFormat="1" ht="18" customHeight="1" x14ac:dyDescent="0.25">
      <c r="A7" s="7">
        <v>1</v>
      </c>
      <c r="B7" s="13" t="s">
        <v>18</v>
      </c>
      <c r="C7" s="10">
        <f t="shared" ref="C7:C52" si="0">SUM(D7+E7)</f>
        <v>53000</v>
      </c>
      <c r="D7" s="15">
        <v>5000</v>
      </c>
      <c r="E7" s="15">
        <v>48000</v>
      </c>
      <c r="F7" s="17"/>
      <c r="G7" s="17"/>
      <c r="H7" s="17"/>
      <c r="I7" s="17"/>
      <c r="J7" s="17"/>
      <c r="K7" s="16"/>
      <c r="L7" s="17"/>
      <c r="M7" s="7">
        <f>SUM((C7*K7)-L7)</f>
        <v>0</v>
      </c>
    </row>
    <row r="8" spans="1:13" s="5" customFormat="1" ht="18" customHeight="1" x14ac:dyDescent="0.25">
      <c r="A8" s="7">
        <f>SUM(A7+1)</f>
        <v>2</v>
      </c>
      <c r="B8" s="13" t="s">
        <v>19</v>
      </c>
      <c r="C8" s="10">
        <f t="shared" si="0"/>
        <v>110000</v>
      </c>
      <c r="D8" s="15">
        <v>110000</v>
      </c>
      <c r="E8" s="15"/>
      <c r="F8" s="17"/>
      <c r="G8" s="17"/>
      <c r="H8" s="17"/>
      <c r="I8" s="17"/>
      <c r="J8" s="17"/>
      <c r="K8" s="16"/>
      <c r="L8" s="17"/>
      <c r="M8" s="7">
        <f t="shared" ref="M8:M28" si="1">SUM((C8*K8)-L8)</f>
        <v>0</v>
      </c>
    </row>
    <row r="9" spans="1:13" s="5" customFormat="1" ht="18" customHeight="1" x14ac:dyDescent="0.25">
      <c r="A9" s="7">
        <f t="shared" ref="A9:A52" si="2">SUM(A8+1)</f>
        <v>3</v>
      </c>
      <c r="B9" s="13" t="s">
        <v>20</v>
      </c>
      <c r="C9" s="10">
        <f t="shared" si="0"/>
        <v>8000</v>
      </c>
      <c r="D9" s="15">
        <v>3000</v>
      </c>
      <c r="E9" s="15">
        <v>5000</v>
      </c>
      <c r="F9" s="17"/>
      <c r="G9" s="17"/>
      <c r="H9" s="17"/>
      <c r="I9" s="17"/>
      <c r="J9" s="17"/>
      <c r="K9" s="16"/>
      <c r="L9" s="17"/>
      <c r="M9" s="7">
        <f t="shared" si="1"/>
        <v>0</v>
      </c>
    </row>
    <row r="10" spans="1:13" s="5" customFormat="1" ht="18" customHeight="1" x14ac:dyDescent="0.25">
      <c r="A10" s="7">
        <f t="shared" si="2"/>
        <v>4</v>
      </c>
      <c r="B10" s="13" t="s">
        <v>21</v>
      </c>
      <c r="C10" s="10">
        <f t="shared" si="0"/>
        <v>47000</v>
      </c>
      <c r="D10" s="15">
        <v>25000</v>
      </c>
      <c r="E10" s="15">
        <v>22000</v>
      </c>
      <c r="F10" s="17"/>
      <c r="G10" s="17"/>
      <c r="H10" s="17"/>
      <c r="I10" s="17"/>
      <c r="J10" s="17"/>
      <c r="K10" s="16"/>
      <c r="L10" s="17"/>
      <c r="M10" s="7">
        <f t="shared" si="1"/>
        <v>0</v>
      </c>
    </row>
    <row r="11" spans="1:13" s="5" customFormat="1" ht="18" customHeight="1" x14ac:dyDescent="0.25">
      <c r="A11" s="7">
        <f t="shared" si="2"/>
        <v>5</v>
      </c>
      <c r="B11" s="13" t="s">
        <v>22</v>
      </c>
      <c r="C11" s="10">
        <f t="shared" si="0"/>
        <v>18000</v>
      </c>
      <c r="D11" s="15">
        <v>12000</v>
      </c>
      <c r="E11" s="15">
        <v>6000</v>
      </c>
      <c r="F11" s="17"/>
      <c r="G11" s="17"/>
      <c r="H11" s="17"/>
      <c r="I11" s="17"/>
      <c r="J11" s="17"/>
      <c r="K11" s="16"/>
      <c r="L11" s="17"/>
      <c r="M11" s="7">
        <f t="shared" si="1"/>
        <v>0</v>
      </c>
    </row>
    <row r="12" spans="1:13" s="5" customFormat="1" ht="18" customHeight="1" x14ac:dyDescent="0.25">
      <c r="A12" s="7">
        <f t="shared" si="2"/>
        <v>6</v>
      </c>
      <c r="B12" s="13" t="s">
        <v>23</v>
      </c>
      <c r="C12" s="10">
        <f t="shared" si="0"/>
        <v>10000</v>
      </c>
      <c r="D12" s="15">
        <v>4000</v>
      </c>
      <c r="E12" s="15">
        <v>6000</v>
      </c>
      <c r="F12" s="17"/>
      <c r="G12" s="17"/>
      <c r="H12" s="17"/>
      <c r="I12" s="17"/>
      <c r="J12" s="17"/>
      <c r="K12" s="16"/>
      <c r="L12" s="17"/>
      <c r="M12" s="7">
        <f t="shared" si="1"/>
        <v>0</v>
      </c>
    </row>
    <row r="13" spans="1:13" s="5" customFormat="1" ht="18" customHeight="1" x14ac:dyDescent="0.25">
      <c r="A13" s="7">
        <f t="shared" si="2"/>
        <v>7</v>
      </c>
      <c r="B13" s="13" t="s">
        <v>24</v>
      </c>
      <c r="C13" s="10">
        <f t="shared" si="0"/>
        <v>590000</v>
      </c>
      <c r="D13" s="15">
        <v>325000</v>
      </c>
      <c r="E13" s="15">
        <v>265000</v>
      </c>
      <c r="F13" s="17"/>
      <c r="G13" s="17"/>
      <c r="H13" s="17"/>
      <c r="I13" s="17"/>
      <c r="J13" s="17"/>
      <c r="K13" s="16"/>
      <c r="L13" s="17"/>
      <c r="M13" s="7">
        <f t="shared" si="1"/>
        <v>0</v>
      </c>
    </row>
    <row r="14" spans="1:13" s="5" customFormat="1" ht="18" customHeight="1" x14ac:dyDescent="0.25">
      <c r="A14" s="7">
        <f t="shared" si="2"/>
        <v>8</v>
      </c>
      <c r="B14" s="13" t="s">
        <v>25</v>
      </c>
      <c r="C14" s="10">
        <f t="shared" si="0"/>
        <v>139000</v>
      </c>
      <c r="D14" s="15">
        <v>23000</v>
      </c>
      <c r="E14" s="15">
        <v>116000</v>
      </c>
      <c r="F14" s="17"/>
      <c r="G14" s="17"/>
      <c r="H14" s="17"/>
      <c r="I14" s="17"/>
      <c r="J14" s="17"/>
      <c r="K14" s="16"/>
      <c r="L14" s="17"/>
      <c r="M14" s="7">
        <f t="shared" si="1"/>
        <v>0</v>
      </c>
    </row>
    <row r="15" spans="1:13" s="5" customFormat="1" ht="18" customHeight="1" x14ac:dyDescent="0.25">
      <c r="A15" s="7">
        <f t="shared" si="2"/>
        <v>9</v>
      </c>
      <c r="B15" s="13" t="s">
        <v>26</v>
      </c>
      <c r="C15" s="10">
        <f t="shared" si="0"/>
        <v>192000</v>
      </c>
      <c r="D15" s="15">
        <v>120000</v>
      </c>
      <c r="E15" s="15">
        <v>72000</v>
      </c>
      <c r="F15" s="17"/>
      <c r="G15" s="17"/>
      <c r="H15" s="17"/>
      <c r="I15" s="17"/>
      <c r="J15" s="17"/>
      <c r="K15" s="16"/>
      <c r="L15" s="17"/>
      <c r="M15" s="7">
        <f t="shared" si="1"/>
        <v>0</v>
      </c>
    </row>
    <row r="16" spans="1:13" s="5" customFormat="1" ht="18" customHeight="1" x14ac:dyDescent="0.25">
      <c r="A16" s="7">
        <f t="shared" si="2"/>
        <v>10</v>
      </c>
      <c r="B16" s="13" t="s">
        <v>27</v>
      </c>
      <c r="C16" s="10">
        <f t="shared" si="0"/>
        <v>65000</v>
      </c>
      <c r="D16" s="15">
        <v>15000</v>
      </c>
      <c r="E16" s="15">
        <v>50000</v>
      </c>
      <c r="F16" s="17"/>
      <c r="G16" s="17"/>
      <c r="H16" s="17"/>
      <c r="I16" s="17"/>
      <c r="J16" s="17"/>
      <c r="K16" s="16"/>
      <c r="L16" s="17"/>
      <c r="M16" s="7">
        <f t="shared" si="1"/>
        <v>0</v>
      </c>
    </row>
    <row r="17" spans="1:13" s="5" customFormat="1" ht="18" customHeight="1" x14ac:dyDescent="0.25">
      <c r="A17" s="7">
        <f t="shared" si="2"/>
        <v>11</v>
      </c>
      <c r="B17" s="13" t="s">
        <v>28</v>
      </c>
      <c r="C17" s="10">
        <f t="shared" si="0"/>
        <v>11000</v>
      </c>
      <c r="D17" s="15">
        <v>3000</v>
      </c>
      <c r="E17" s="15">
        <v>8000</v>
      </c>
      <c r="F17" s="17"/>
      <c r="G17" s="17"/>
      <c r="H17" s="17"/>
      <c r="I17" s="17"/>
      <c r="J17" s="17"/>
      <c r="K17" s="16"/>
      <c r="L17" s="17"/>
      <c r="M17" s="7">
        <f t="shared" si="1"/>
        <v>0</v>
      </c>
    </row>
    <row r="18" spans="1:13" s="5" customFormat="1" ht="18" customHeight="1" x14ac:dyDescent="0.25">
      <c r="A18" s="7">
        <f t="shared" si="2"/>
        <v>12</v>
      </c>
      <c r="B18" s="13" t="s">
        <v>29</v>
      </c>
      <c r="C18" s="10">
        <f t="shared" si="0"/>
        <v>2700</v>
      </c>
      <c r="D18" s="15">
        <v>1700</v>
      </c>
      <c r="E18" s="15">
        <v>1000</v>
      </c>
      <c r="F18" s="17"/>
      <c r="G18" s="17"/>
      <c r="H18" s="17"/>
      <c r="I18" s="17"/>
      <c r="J18" s="17"/>
      <c r="K18" s="16"/>
      <c r="L18" s="17"/>
      <c r="M18" s="7">
        <f t="shared" si="1"/>
        <v>0</v>
      </c>
    </row>
    <row r="19" spans="1:13" s="5" customFormat="1" ht="18" customHeight="1" x14ac:dyDescent="0.25">
      <c r="A19" s="7">
        <f t="shared" si="2"/>
        <v>13</v>
      </c>
      <c r="B19" s="13" t="s">
        <v>30</v>
      </c>
      <c r="C19" s="10">
        <f t="shared" si="0"/>
        <v>20000</v>
      </c>
      <c r="D19" s="15">
        <v>8000</v>
      </c>
      <c r="E19" s="15">
        <v>12000</v>
      </c>
      <c r="F19" s="17"/>
      <c r="G19" s="17"/>
      <c r="H19" s="17"/>
      <c r="I19" s="17"/>
      <c r="J19" s="17"/>
      <c r="K19" s="16"/>
      <c r="L19" s="17"/>
      <c r="M19" s="7">
        <f t="shared" si="1"/>
        <v>0</v>
      </c>
    </row>
    <row r="20" spans="1:13" s="5" customFormat="1" ht="18" customHeight="1" x14ac:dyDescent="0.25">
      <c r="A20" s="7">
        <f t="shared" si="2"/>
        <v>14</v>
      </c>
      <c r="B20" s="13" t="s">
        <v>31</v>
      </c>
      <c r="C20" s="10">
        <f t="shared" si="0"/>
        <v>12000</v>
      </c>
      <c r="D20" s="15">
        <v>7000</v>
      </c>
      <c r="E20" s="15">
        <v>5000</v>
      </c>
      <c r="F20" s="17"/>
      <c r="G20" s="17"/>
      <c r="H20" s="17"/>
      <c r="I20" s="17"/>
      <c r="J20" s="17"/>
      <c r="K20" s="16"/>
      <c r="L20" s="17"/>
      <c r="M20" s="7">
        <f t="shared" si="1"/>
        <v>0</v>
      </c>
    </row>
    <row r="21" spans="1:13" s="5" customFormat="1" ht="18" customHeight="1" x14ac:dyDescent="0.25">
      <c r="A21" s="7">
        <f t="shared" si="2"/>
        <v>15</v>
      </c>
      <c r="B21" s="13" t="s">
        <v>32</v>
      </c>
      <c r="C21" s="10">
        <f t="shared" si="0"/>
        <v>4000</v>
      </c>
      <c r="D21" s="15">
        <v>1000</v>
      </c>
      <c r="E21" s="15">
        <v>3000</v>
      </c>
      <c r="F21" s="17"/>
      <c r="G21" s="17"/>
      <c r="H21" s="17"/>
      <c r="I21" s="17"/>
      <c r="J21" s="17"/>
      <c r="K21" s="16"/>
      <c r="L21" s="17"/>
      <c r="M21" s="7">
        <f t="shared" si="1"/>
        <v>0</v>
      </c>
    </row>
    <row r="22" spans="1:13" s="5" customFormat="1" ht="18" customHeight="1" x14ac:dyDescent="0.25">
      <c r="A22" s="7">
        <f t="shared" si="2"/>
        <v>16</v>
      </c>
      <c r="B22" s="13" t="s">
        <v>33</v>
      </c>
      <c r="C22" s="10">
        <f t="shared" si="0"/>
        <v>17000</v>
      </c>
      <c r="D22" s="15">
        <v>7000</v>
      </c>
      <c r="E22" s="15">
        <v>10000</v>
      </c>
      <c r="F22" s="17"/>
      <c r="G22" s="17"/>
      <c r="H22" s="17"/>
      <c r="I22" s="17"/>
      <c r="J22" s="17"/>
      <c r="K22" s="16"/>
      <c r="L22" s="17"/>
      <c r="M22" s="7">
        <f t="shared" si="1"/>
        <v>0</v>
      </c>
    </row>
    <row r="23" spans="1:13" s="5" customFormat="1" ht="18" customHeight="1" x14ac:dyDescent="0.25">
      <c r="A23" s="7">
        <f t="shared" si="2"/>
        <v>17</v>
      </c>
      <c r="B23" s="13" t="s">
        <v>34</v>
      </c>
      <c r="C23" s="10">
        <f t="shared" si="0"/>
        <v>59000</v>
      </c>
      <c r="D23" s="15">
        <v>10000</v>
      </c>
      <c r="E23" s="15">
        <v>49000</v>
      </c>
      <c r="F23" s="17"/>
      <c r="G23" s="17"/>
      <c r="H23" s="17"/>
      <c r="I23" s="17"/>
      <c r="J23" s="17"/>
      <c r="K23" s="16"/>
      <c r="L23" s="17"/>
      <c r="M23" s="7">
        <f t="shared" si="1"/>
        <v>0</v>
      </c>
    </row>
    <row r="24" spans="1:13" s="5" customFormat="1" ht="18" customHeight="1" x14ac:dyDescent="0.25">
      <c r="A24" s="7">
        <f t="shared" si="2"/>
        <v>18</v>
      </c>
      <c r="B24" s="13" t="s">
        <v>35</v>
      </c>
      <c r="C24" s="10">
        <f t="shared" si="0"/>
        <v>29000</v>
      </c>
      <c r="D24" s="15">
        <v>9000</v>
      </c>
      <c r="E24" s="15">
        <v>20000</v>
      </c>
      <c r="F24" s="17"/>
      <c r="G24" s="17"/>
      <c r="H24" s="17"/>
      <c r="I24" s="17"/>
      <c r="J24" s="17"/>
      <c r="K24" s="16"/>
      <c r="L24" s="17"/>
      <c r="M24" s="7">
        <f t="shared" si="1"/>
        <v>0</v>
      </c>
    </row>
    <row r="25" spans="1:13" s="5" customFormat="1" ht="18" customHeight="1" x14ac:dyDescent="0.25">
      <c r="A25" s="7">
        <f t="shared" si="2"/>
        <v>19</v>
      </c>
      <c r="B25" s="13" t="s">
        <v>36</v>
      </c>
      <c r="C25" s="10">
        <f t="shared" si="0"/>
        <v>24000</v>
      </c>
      <c r="D25" s="15">
        <v>6000</v>
      </c>
      <c r="E25" s="15">
        <v>18000</v>
      </c>
      <c r="F25" s="17"/>
      <c r="G25" s="17"/>
      <c r="H25" s="17"/>
      <c r="I25" s="17"/>
      <c r="J25" s="17"/>
      <c r="K25" s="16"/>
      <c r="L25" s="17"/>
      <c r="M25" s="7">
        <f t="shared" si="1"/>
        <v>0</v>
      </c>
    </row>
    <row r="26" spans="1:13" s="5" customFormat="1" ht="18" customHeight="1" x14ac:dyDescent="0.25">
      <c r="A26" s="7">
        <f t="shared" si="2"/>
        <v>20</v>
      </c>
      <c r="B26" s="13" t="s">
        <v>37</v>
      </c>
      <c r="C26" s="10">
        <f t="shared" si="0"/>
        <v>37000</v>
      </c>
      <c r="D26" s="15">
        <v>7000</v>
      </c>
      <c r="E26" s="15">
        <v>30000</v>
      </c>
      <c r="F26" s="17"/>
      <c r="G26" s="17"/>
      <c r="H26" s="17"/>
      <c r="I26" s="17"/>
      <c r="J26" s="17"/>
      <c r="K26" s="16"/>
      <c r="L26" s="17"/>
      <c r="M26" s="7">
        <f t="shared" si="1"/>
        <v>0</v>
      </c>
    </row>
    <row r="27" spans="1:13" s="5" customFormat="1" ht="18" customHeight="1" x14ac:dyDescent="0.25">
      <c r="A27" s="7">
        <f t="shared" si="2"/>
        <v>21</v>
      </c>
      <c r="B27" s="13" t="s">
        <v>38</v>
      </c>
      <c r="C27" s="10">
        <f t="shared" si="0"/>
        <v>25000</v>
      </c>
      <c r="D27" s="15">
        <v>13000</v>
      </c>
      <c r="E27" s="15">
        <v>12000</v>
      </c>
      <c r="F27" s="17"/>
      <c r="G27" s="17"/>
      <c r="H27" s="17"/>
      <c r="I27" s="17"/>
      <c r="J27" s="17"/>
      <c r="K27" s="16"/>
      <c r="L27" s="17"/>
      <c r="M27" s="7">
        <f t="shared" si="1"/>
        <v>0</v>
      </c>
    </row>
    <row r="28" spans="1:13" s="5" customFormat="1" ht="18" customHeight="1" x14ac:dyDescent="0.25">
      <c r="A28" s="7">
        <f t="shared" si="2"/>
        <v>22</v>
      </c>
      <c r="B28" s="13" t="s">
        <v>39</v>
      </c>
      <c r="C28" s="10">
        <f t="shared" si="0"/>
        <v>29000</v>
      </c>
      <c r="D28" s="15">
        <v>9000</v>
      </c>
      <c r="E28" s="15">
        <v>20000</v>
      </c>
      <c r="F28" s="17"/>
      <c r="G28" s="17"/>
      <c r="H28" s="17"/>
      <c r="I28" s="17"/>
      <c r="J28" s="17"/>
      <c r="K28" s="16"/>
      <c r="L28" s="17"/>
      <c r="M28" s="7">
        <f t="shared" si="1"/>
        <v>0</v>
      </c>
    </row>
    <row r="29" spans="1:13" s="5" customFormat="1" ht="18" customHeight="1" x14ac:dyDescent="0.25">
      <c r="A29" s="7">
        <f t="shared" si="2"/>
        <v>23</v>
      </c>
      <c r="B29" s="13" t="s">
        <v>40</v>
      </c>
      <c r="C29" s="10">
        <f t="shared" si="0"/>
        <v>31000</v>
      </c>
      <c r="D29" s="15">
        <v>8000</v>
      </c>
      <c r="E29" s="15">
        <v>23000</v>
      </c>
      <c r="F29" s="17"/>
      <c r="G29" s="17"/>
      <c r="H29" s="17"/>
      <c r="I29" s="17"/>
      <c r="J29" s="17"/>
      <c r="K29" s="16"/>
      <c r="L29" s="17"/>
      <c r="M29" s="7"/>
    </row>
    <row r="30" spans="1:13" s="5" customFormat="1" ht="18" customHeight="1" x14ac:dyDescent="0.25">
      <c r="A30" s="7">
        <f t="shared" si="2"/>
        <v>24</v>
      </c>
      <c r="B30" s="13" t="s">
        <v>41</v>
      </c>
      <c r="C30" s="10">
        <f t="shared" si="0"/>
        <v>67000</v>
      </c>
      <c r="D30" s="15">
        <v>35000</v>
      </c>
      <c r="E30" s="15">
        <v>32000</v>
      </c>
      <c r="F30" s="17"/>
      <c r="G30" s="17"/>
      <c r="H30" s="17"/>
      <c r="I30" s="17"/>
      <c r="J30" s="17"/>
      <c r="K30" s="16"/>
      <c r="L30" s="17"/>
      <c r="M30" s="7"/>
    </row>
    <row r="31" spans="1:13" s="5" customFormat="1" ht="18" customHeight="1" x14ac:dyDescent="0.25">
      <c r="A31" s="7">
        <f t="shared" si="2"/>
        <v>25</v>
      </c>
      <c r="B31" s="13" t="s">
        <v>42</v>
      </c>
      <c r="C31" s="10">
        <f t="shared" si="0"/>
        <v>40000</v>
      </c>
      <c r="D31" s="15">
        <v>32000</v>
      </c>
      <c r="E31" s="15">
        <v>8000</v>
      </c>
      <c r="F31" s="17"/>
      <c r="G31" s="17"/>
      <c r="H31" s="17"/>
      <c r="I31" s="17"/>
      <c r="J31" s="17"/>
      <c r="K31" s="16"/>
      <c r="L31" s="17"/>
      <c r="M31" s="7"/>
    </row>
    <row r="32" spans="1:13" s="5" customFormat="1" ht="18" customHeight="1" x14ac:dyDescent="0.25">
      <c r="A32" s="7">
        <f t="shared" si="2"/>
        <v>26</v>
      </c>
      <c r="B32" s="13" t="s">
        <v>43</v>
      </c>
      <c r="C32" s="10">
        <f t="shared" si="0"/>
        <v>32000</v>
      </c>
      <c r="D32" s="15">
        <v>2000</v>
      </c>
      <c r="E32" s="15">
        <v>30000</v>
      </c>
      <c r="F32" s="17"/>
      <c r="G32" s="17"/>
      <c r="H32" s="17"/>
      <c r="I32" s="17"/>
      <c r="J32" s="17"/>
      <c r="K32" s="16"/>
      <c r="L32" s="17"/>
      <c r="M32" s="7"/>
    </row>
    <row r="33" spans="1:13" s="5" customFormat="1" ht="18" customHeight="1" x14ac:dyDescent="0.25">
      <c r="A33" s="7">
        <f t="shared" si="2"/>
        <v>27</v>
      </c>
      <c r="B33" s="13" t="s">
        <v>44</v>
      </c>
      <c r="C33" s="10">
        <f t="shared" si="0"/>
        <v>138000</v>
      </c>
      <c r="D33" s="15">
        <v>16000</v>
      </c>
      <c r="E33" s="15">
        <v>122000</v>
      </c>
      <c r="F33" s="17"/>
      <c r="G33" s="17"/>
      <c r="H33" s="17"/>
      <c r="I33" s="17"/>
      <c r="J33" s="17"/>
      <c r="K33" s="16"/>
      <c r="L33" s="17"/>
      <c r="M33" s="7"/>
    </row>
    <row r="34" spans="1:13" s="5" customFormat="1" ht="18" customHeight="1" x14ac:dyDescent="0.25">
      <c r="A34" s="7">
        <f t="shared" si="2"/>
        <v>28</v>
      </c>
      <c r="B34" s="13" t="s">
        <v>45</v>
      </c>
      <c r="C34" s="10">
        <f t="shared" si="0"/>
        <v>5000</v>
      </c>
      <c r="D34" s="15">
        <v>1000</v>
      </c>
      <c r="E34" s="15">
        <v>4000</v>
      </c>
      <c r="F34" s="17"/>
      <c r="G34" s="17"/>
      <c r="H34" s="17"/>
      <c r="I34" s="17"/>
      <c r="J34" s="17"/>
      <c r="K34" s="16"/>
      <c r="L34" s="17"/>
      <c r="M34" s="7"/>
    </row>
    <row r="35" spans="1:13" s="5" customFormat="1" ht="18" customHeight="1" x14ac:dyDescent="0.25">
      <c r="A35" s="7">
        <f t="shared" si="2"/>
        <v>29</v>
      </c>
      <c r="B35" s="13" t="s">
        <v>46</v>
      </c>
      <c r="C35" s="10">
        <f t="shared" si="0"/>
        <v>3000</v>
      </c>
      <c r="D35" s="15">
        <v>1000</v>
      </c>
      <c r="E35" s="15">
        <v>2000</v>
      </c>
      <c r="F35" s="17"/>
      <c r="G35" s="17"/>
      <c r="H35" s="17"/>
      <c r="I35" s="17"/>
      <c r="J35" s="17"/>
      <c r="K35" s="16"/>
      <c r="L35" s="17"/>
      <c r="M35" s="7"/>
    </row>
    <row r="36" spans="1:13" s="5" customFormat="1" ht="18" customHeight="1" x14ac:dyDescent="0.25">
      <c r="A36" s="7">
        <f t="shared" si="2"/>
        <v>30</v>
      </c>
      <c r="B36" s="13" t="s">
        <v>47</v>
      </c>
      <c r="C36" s="10">
        <f t="shared" si="0"/>
        <v>122000</v>
      </c>
      <c r="D36" s="15">
        <v>42000</v>
      </c>
      <c r="E36" s="15">
        <v>80000</v>
      </c>
      <c r="F36" s="17"/>
      <c r="G36" s="17"/>
      <c r="H36" s="17"/>
      <c r="I36" s="17"/>
      <c r="J36" s="17"/>
      <c r="K36" s="16"/>
      <c r="L36" s="17"/>
      <c r="M36" s="7"/>
    </row>
    <row r="37" spans="1:13" s="5" customFormat="1" ht="18" customHeight="1" x14ac:dyDescent="0.25">
      <c r="A37" s="7">
        <f t="shared" si="2"/>
        <v>31</v>
      </c>
      <c r="B37" s="14" t="s">
        <v>48</v>
      </c>
      <c r="C37" s="10">
        <f t="shared" si="0"/>
        <v>0</v>
      </c>
      <c r="D37" s="15"/>
      <c r="E37" s="15"/>
      <c r="F37" s="17"/>
      <c r="G37" s="17"/>
      <c r="H37" s="17"/>
      <c r="I37" s="17"/>
      <c r="J37" s="17"/>
      <c r="K37" s="16"/>
      <c r="L37" s="17"/>
      <c r="M37" s="7"/>
    </row>
    <row r="38" spans="1:13" s="5" customFormat="1" ht="18" customHeight="1" x14ac:dyDescent="0.25">
      <c r="A38" s="7">
        <f t="shared" si="2"/>
        <v>32</v>
      </c>
      <c r="B38" s="13" t="s">
        <v>49</v>
      </c>
      <c r="C38" s="10">
        <f t="shared" si="0"/>
        <v>50000</v>
      </c>
      <c r="D38" s="15">
        <v>46000</v>
      </c>
      <c r="E38" s="15">
        <v>4000</v>
      </c>
      <c r="F38" s="17"/>
      <c r="G38" s="17"/>
      <c r="H38" s="17"/>
      <c r="I38" s="17"/>
      <c r="J38" s="17"/>
      <c r="K38" s="16"/>
      <c r="L38" s="17"/>
      <c r="M38" s="7"/>
    </row>
    <row r="39" spans="1:13" s="5" customFormat="1" ht="18" customHeight="1" x14ac:dyDescent="0.25">
      <c r="A39" s="7">
        <f t="shared" si="2"/>
        <v>33</v>
      </c>
      <c r="B39" s="13" t="s">
        <v>50</v>
      </c>
      <c r="C39" s="10">
        <f t="shared" si="0"/>
        <v>38000</v>
      </c>
      <c r="D39" s="15">
        <v>16000</v>
      </c>
      <c r="E39" s="15">
        <v>22000</v>
      </c>
      <c r="F39" s="17"/>
      <c r="G39" s="17"/>
      <c r="H39" s="17"/>
      <c r="I39" s="17"/>
      <c r="J39" s="17"/>
      <c r="K39" s="16"/>
      <c r="L39" s="17"/>
      <c r="M39" s="7"/>
    </row>
    <row r="40" spans="1:13" s="5" customFormat="1" ht="18" customHeight="1" x14ac:dyDescent="0.25">
      <c r="A40" s="7">
        <f t="shared" si="2"/>
        <v>34</v>
      </c>
      <c r="B40" s="13" t="s">
        <v>51</v>
      </c>
      <c r="C40" s="10">
        <f t="shared" si="0"/>
        <v>153000</v>
      </c>
      <c r="D40" s="15">
        <v>68000</v>
      </c>
      <c r="E40" s="15">
        <v>85000</v>
      </c>
      <c r="F40" s="17"/>
      <c r="G40" s="17"/>
      <c r="H40" s="17"/>
      <c r="I40" s="17"/>
      <c r="J40" s="17"/>
      <c r="K40" s="16"/>
      <c r="L40" s="17"/>
      <c r="M40" s="7"/>
    </row>
    <row r="41" spans="1:13" s="5" customFormat="1" ht="18" customHeight="1" x14ac:dyDescent="0.25">
      <c r="A41" s="7">
        <f t="shared" si="2"/>
        <v>35</v>
      </c>
      <c r="B41" s="13" t="s">
        <v>52</v>
      </c>
      <c r="C41" s="10">
        <f t="shared" si="0"/>
        <v>92000</v>
      </c>
      <c r="D41" s="15">
        <v>22000</v>
      </c>
      <c r="E41" s="15">
        <v>70000</v>
      </c>
      <c r="F41" s="17"/>
      <c r="G41" s="17"/>
      <c r="H41" s="17"/>
      <c r="I41" s="17"/>
      <c r="J41" s="17"/>
      <c r="K41" s="16"/>
      <c r="L41" s="17"/>
      <c r="M41" s="7"/>
    </row>
    <row r="42" spans="1:13" s="5" customFormat="1" ht="18" customHeight="1" x14ac:dyDescent="0.25">
      <c r="A42" s="7">
        <f t="shared" si="2"/>
        <v>36</v>
      </c>
      <c r="B42" s="13" t="s">
        <v>53</v>
      </c>
      <c r="C42" s="10">
        <f t="shared" si="0"/>
        <v>134000</v>
      </c>
      <c r="D42" s="15">
        <v>78000</v>
      </c>
      <c r="E42" s="15">
        <v>56000</v>
      </c>
      <c r="F42" s="17"/>
      <c r="G42" s="17"/>
      <c r="H42" s="17"/>
      <c r="I42" s="17"/>
      <c r="J42" s="17"/>
      <c r="K42" s="16"/>
      <c r="L42" s="17"/>
      <c r="M42" s="7"/>
    </row>
    <row r="43" spans="1:13" s="5" customFormat="1" ht="18" customHeight="1" x14ac:dyDescent="0.25">
      <c r="A43" s="7">
        <f t="shared" si="2"/>
        <v>37</v>
      </c>
      <c r="B43" s="13" t="s">
        <v>54</v>
      </c>
      <c r="C43" s="10">
        <f t="shared" si="0"/>
        <v>24000</v>
      </c>
      <c r="D43" s="15">
        <v>20000</v>
      </c>
      <c r="E43" s="15">
        <v>4000</v>
      </c>
      <c r="F43" s="17"/>
      <c r="G43" s="17"/>
      <c r="H43" s="17"/>
      <c r="I43" s="17"/>
      <c r="J43" s="17"/>
      <c r="K43" s="16"/>
      <c r="L43" s="17"/>
      <c r="M43" s="7"/>
    </row>
    <row r="44" spans="1:13" s="5" customFormat="1" ht="18" customHeight="1" x14ac:dyDescent="0.25">
      <c r="A44" s="7">
        <f t="shared" si="2"/>
        <v>38</v>
      </c>
      <c r="B44" s="13" t="s">
        <v>55</v>
      </c>
      <c r="C44" s="10">
        <f t="shared" si="0"/>
        <v>32000</v>
      </c>
      <c r="D44" s="15">
        <v>12000</v>
      </c>
      <c r="E44" s="15">
        <v>20000</v>
      </c>
      <c r="F44" s="17"/>
      <c r="G44" s="17"/>
      <c r="H44" s="17"/>
      <c r="I44" s="17"/>
      <c r="J44" s="17"/>
      <c r="K44" s="16"/>
      <c r="L44" s="17"/>
      <c r="M44" s="7"/>
    </row>
    <row r="45" spans="1:13" s="5" customFormat="1" ht="18" customHeight="1" x14ac:dyDescent="0.25">
      <c r="A45" s="7">
        <f t="shared" si="2"/>
        <v>39</v>
      </c>
      <c r="B45" s="13" t="s">
        <v>56</v>
      </c>
      <c r="C45" s="10">
        <f t="shared" si="0"/>
        <v>32000</v>
      </c>
      <c r="D45" s="15">
        <v>22000</v>
      </c>
      <c r="E45" s="15">
        <v>10000</v>
      </c>
      <c r="F45" s="17"/>
      <c r="G45" s="17"/>
      <c r="H45" s="17"/>
      <c r="I45" s="17"/>
      <c r="J45" s="17"/>
      <c r="K45" s="16"/>
      <c r="L45" s="17"/>
      <c r="M45" s="7"/>
    </row>
    <row r="46" spans="1:13" s="5" customFormat="1" ht="18" customHeight="1" x14ac:dyDescent="0.25">
      <c r="A46" s="7">
        <f t="shared" si="2"/>
        <v>40</v>
      </c>
      <c r="B46" s="14" t="s">
        <v>57</v>
      </c>
      <c r="C46" s="10">
        <f t="shared" si="0"/>
        <v>0</v>
      </c>
      <c r="D46" s="15"/>
      <c r="E46" s="15"/>
      <c r="F46" s="17"/>
      <c r="G46" s="17"/>
      <c r="H46" s="17"/>
      <c r="I46" s="17"/>
      <c r="J46" s="17"/>
      <c r="K46" s="16"/>
      <c r="L46" s="17"/>
      <c r="M46" s="7"/>
    </row>
    <row r="47" spans="1:13" s="5" customFormat="1" ht="18" customHeight="1" x14ac:dyDescent="0.25">
      <c r="A47" s="7">
        <f t="shared" si="2"/>
        <v>41</v>
      </c>
      <c r="B47" s="13" t="s">
        <v>58</v>
      </c>
      <c r="C47" s="10">
        <f t="shared" si="0"/>
        <v>90000</v>
      </c>
      <c r="D47" s="15">
        <v>50000</v>
      </c>
      <c r="E47" s="15">
        <v>40000</v>
      </c>
      <c r="F47" s="17"/>
      <c r="G47" s="17"/>
      <c r="H47" s="17"/>
      <c r="I47" s="17"/>
      <c r="J47" s="17"/>
      <c r="K47" s="16"/>
      <c r="L47" s="17"/>
      <c r="M47" s="7"/>
    </row>
    <row r="48" spans="1:13" s="5" customFormat="1" ht="18" customHeight="1" x14ac:dyDescent="0.25">
      <c r="A48" s="7">
        <f t="shared" si="2"/>
        <v>42</v>
      </c>
      <c r="B48" s="13" t="s">
        <v>59</v>
      </c>
      <c r="C48" s="10">
        <f t="shared" si="0"/>
        <v>37000</v>
      </c>
      <c r="D48" s="15">
        <v>5000</v>
      </c>
      <c r="E48" s="15">
        <v>32000</v>
      </c>
      <c r="F48" s="17"/>
      <c r="G48" s="17"/>
      <c r="H48" s="17"/>
      <c r="I48" s="17"/>
      <c r="J48" s="17"/>
      <c r="K48" s="16"/>
      <c r="L48" s="17"/>
      <c r="M48" s="7"/>
    </row>
    <row r="49" spans="1:13" s="5" customFormat="1" ht="18" customHeight="1" x14ac:dyDescent="0.25">
      <c r="A49" s="7">
        <f t="shared" si="2"/>
        <v>43</v>
      </c>
      <c r="B49" s="13" t="s">
        <v>60</v>
      </c>
      <c r="C49" s="10">
        <f t="shared" si="0"/>
        <v>20000</v>
      </c>
      <c r="D49" s="15">
        <v>2000</v>
      </c>
      <c r="E49" s="15">
        <v>18000</v>
      </c>
      <c r="F49" s="17"/>
      <c r="G49" s="17"/>
      <c r="H49" s="17"/>
      <c r="I49" s="17"/>
      <c r="J49" s="17"/>
      <c r="K49" s="16"/>
      <c r="L49" s="17"/>
      <c r="M49" s="7"/>
    </row>
    <row r="50" spans="1:13" s="5" customFormat="1" ht="18" customHeight="1" x14ac:dyDescent="0.25">
      <c r="A50" s="7">
        <f t="shared" si="2"/>
        <v>44</v>
      </c>
      <c r="B50" s="13" t="s">
        <v>61</v>
      </c>
      <c r="C50" s="10">
        <f t="shared" si="0"/>
        <v>49000</v>
      </c>
      <c r="D50" s="15">
        <v>7000</v>
      </c>
      <c r="E50" s="15">
        <v>42000</v>
      </c>
      <c r="F50" s="17"/>
      <c r="G50" s="17"/>
      <c r="H50" s="17"/>
      <c r="I50" s="17"/>
      <c r="J50" s="17"/>
      <c r="K50" s="16"/>
      <c r="L50" s="17"/>
      <c r="M50" s="7"/>
    </row>
    <row r="51" spans="1:13" s="5" customFormat="1" ht="18" customHeight="1" x14ac:dyDescent="0.25">
      <c r="A51" s="7">
        <f t="shared" si="2"/>
        <v>45</v>
      </c>
      <c r="B51" s="13" t="s">
        <v>62</v>
      </c>
      <c r="C51" s="10">
        <f t="shared" si="0"/>
        <v>6000</v>
      </c>
      <c r="D51" s="15">
        <v>3000</v>
      </c>
      <c r="E51" s="15">
        <v>3000</v>
      </c>
      <c r="F51" s="17"/>
      <c r="G51" s="17"/>
      <c r="H51" s="17"/>
      <c r="I51" s="17"/>
      <c r="J51" s="17"/>
      <c r="K51" s="16"/>
      <c r="L51" s="17"/>
      <c r="M51" s="7"/>
    </row>
    <row r="52" spans="1:13" s="5" customFormat="1" ht="18" customHeight="1" x14ac:dyDescent="0.25">
      <c r="A52" s="7">
        <f t="shared" si="2"/>
        <v>46</v>
      </c>
      <c r="B52" s="13" t="s">
        <v>63</v>
      </c>
      <c r="C52" s="10">
        <f t="shared" si="0"/>
        <v>9000</v>
      </c>
      <c r="D52" s="15">
        <v>1000</v>
      </c>
      <c r="E52" s="15">
        <v>8000</v>
      </c>
      <c r="F52" s="17"/>
      <c r="G52" s="17"/>
      <c r="H52" s="17"/>
      <c r="I52" s="17"/>
      <c r="J52" s="17"/>
      <c r="K52" s="16"/>
      <c r="L52" s="17"/>
      <c r="M52" s="7"/>
    </row>
    <row r="53" spans="1:13" s="5" customFormat="1" ht="18" customHeight="1" x14ac:dyDescent="0.25">
      <c r="A53" s="7"/>
      <c r="B53" s="9" t="s">
        <v>17</v>
      </c>
      <c r="C53" s="8">
        <f>SUM(C7:C52)</f>
        <v>2705700</v>
      </c>
      <c r="D53" s="10">
        <f>SUM(D7:D52)</f>
        <v>1212700</v>
      </c>
      <c r="E53" s="10">
        <f>SUM(E7:E52)</f>
        <v>1493000</v>
      </c>
      <c r="F53" s="7">
        <f>SUM(F7:F28)</f>
        <v>0</v>
      </c>
      <c r="G53" s="7">
        <f>SUM(G7:G28)</f>
        <v>0</v>
      </c>
      <c r="H53" s="7">
        <f>SUM(H7:H28)</f>
        <v>0</v>
      </c>
      <c r="I53" s="7">
        <f>SUM(I7:I28)</f>
        <v>0</v>
      </c>
      <c r="J53" s="7">
        <f>SUM(J7:J28)</f>
        <v>0</v>
      </c>
      <c r="K53" s="7"/>
      <c r="L53" s="7">
        <f>SUM(L7:L28)</f>
        <v>0</v>
      </c>
      <c r="M53" s="7">
        <f>SUM(M7:M28)</f>
        <v>0</v>
      </c>
    </row>
    <row r="54" spans="1:13" s="5" customFormat="1" ht="18" customHeight="1" x14ac:dyDescent="0.25">
      <c r="C54" s="6"/>
    </row>
    <row r="55" spans="1:13" s="5" customFormat="1" ht="15" customHeight="1" x14ac:dyDescent="0.25">
      <c r="C55" s="6"/>
    </row>
    <row r="56" spans="1:13" s="5" customFormat="1" ht="15" customHeight="1" x14ac:dyDescent="0.25">
      <c r="C56" s="6"/>
    </row>
    <row r="57" spans="1:13" s="5" customFormat="1" ht="15" customHeight="1" x14ac:dyDescent="0.25">
      <c r="C57" s="6"/>
    </row>
    <row r="58" spans="1:13" ht="15" customHeight="1" x14ac:dyDescent="0.25"/>
  </sheetData>
  <sheetProtection password="D921" sheet="1" objects="1" scenarios="1"/>
  <mergeCells count="17">
    <mergeCell ref="C5:C6"/>
    <mergeCell ref="B5:B6"/>
    <mergeCell ref="A5:A6"/>
    <mergeCell ref="A2:B2"/>
    <mergeCell ref="C2:K2"/>
    <mergeCell ref="A3:B3"/>
    <mergeCell ref="C3:K3"/>
    <mergeCell ref="A4:M4"/>
    <mergeCell ref="J5:J6"/>
    <mergeCell ref="D1:J1"/>
    <mergeCell ref="K5:K6"/>
    <mergeCell ref="L5:L6"/>
    <mergeCell ref="M5:M6"/>
    <mergeCell ref="D5:E5"/>
    <mergeCell ref="F5:G5"/>
    <mergeCell ref="H5:H6"/>
    <mergeCell ref="I5:I6"/>
  </mergeCells>
  <printOptions gridLines="1"/>
  <pageMargins left="0.56000000000000005" right="0.39" top="0.82" bottom="0.55000000000000004" header="0.5" footer="0.5"/>
  <pageSetup scale="7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D61A264A4D14783791E52C03652F5" ma:contentTypeVersion="7" ma:contentTypeDescription="Create a new document." ma:contentTypeScope="" ma:versionID="fe7f8270b97744ec91ea34c01330a8e1">
  <xsd:schema xmlns:xsd="http://www.w3.org/2001/XMLSchema" xmlns:xs="http://www.w3.org/2001/XMLSchema" xmlns:p="http://schemas.microsoft.com/office/2006/metadata/properties" xmlns:ns2="20725b33-2854-46c5-81ac-8b1e6afc24b6" xmlns:ns3="f3725848-e058-4ee5-9d24-ffa17a7e8063" targetNamespace="http://schemas.microsoft.com/office/2006/metadata/properties" ma:root="true" ma:fieldsID="7b35cdc385827de456b553527cb27701" ns2:_="" ns3:_="">
    <xsd:import namespace="20725b33-2854-46c5-81ac-8b1e6afc24b6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2:ProcedureFileNumber" minOccurs="0"/>
                <xsd:element ref="ns2:ProcedureChapt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25b33-2854-46c5-81ac-8b1e6afc24b6" elementFormDefault="qualified">
    <xsd:import namespace="http://schemas.microsoft.com/office/2006/documentManagement/types"/>
    <xsd:import namespace="http://schemas.microsoft.com/office/infopath/2007/PartnerControls"/>
    <xsd:element name="ProcedureFileNumber" ma:index="8" nillable="true" ma:displayName="ProcedureFileNumber" ma:internalName="ProcedureFileNumber">
      <xsd:simpleType>
        <xsd:restriction base="dms:Text">
          <xsd:maxLength value="255"/>
        </xsd:restriction>
      </xsd:simpleType>
    </xsd:element>
    <xsd:element name="ProcedureChapter" ma:index="9" nillable="true" ma:displayName="ProcedureChapter" ma:format="Dropdown" ma:internalName="ProcedureChapter">
      <xsd:simpleType>
        <xsd:restriction base="dms:Choice">
          <xsd:enumeration value="01-Chapter 1 - General"/>
          <xsd:enumeration value="02-Chapter 2 - Pre-Design"/>
          <xsd:enumeration value="03-Chapter 3 - Phase A Schematic Design"/>
          <xsd:enumeration value="04-Chapter 4 - Design Fee Negotiation"/>
          <xsd:enumeration value="05-Chapter 5 - Phase B - Design Development"/>
          <xsd:enumeration value="06-Chapter 6 - Phase C - Final Design"/>
          <xsd:enumeration value="07-Chapter 7 - Bid Solicitation"/>
          <xsd:enumeration value="08-Chapter 8 - Contract Award"/>
          <xsd:enumeration value="09-Chapter 9 - Phase D - Construction"/>
          <xsd:enumeration value="10-Chapter 10 - Performance Evaluations"/>
          <xsd:enumeration value="11-Chapter 11 - Warranty Perio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dureFileNumber xmlns="20725b33-2854-46c5-81ac-8b1e6afc24b6">00 916.9</ProcedureFileNumber>
    <ProcedureChapter xmlns="20725b33-2854-46c5-81ac-8b1e6afc24b6">09-Chapter 9 - Phase D - Construction</ProcedureChapter>
  </documentManagement>
</p:properties>
</file>

<file path=customXml/itemProps1.xml><?xml version="1.0" encoding="utf-8"?>
<ds:datastoreItem xmlns:ds="http://schemas.openxmlformats.org/officeDocument/2006/customXml" ds:itemID="{6019CEEA-D7D8-41C1-9B8C-8B753938C5F2}"/>
</file>

<file path=customXml/itemProps2.xml><?xml version="1.0" encoding="utf-8"?>
<ds:datastoreItem xmlns:ds="http://schemas.openxmlformats.org/officeDocument/2006/customXml" ds:itemID="{523EFA88-4BFD-4109-BDA3-785D1B0E2E9C}"/>
</file>

<file path=customXml/itemProps3.xml><?xml version="1.0" encoding="utf-8"?>
<ds:datastoreItem xmlns:ds="http://schemas.openxmlformats.org/officeDocument/2006/customXml" ds:itemID="{79D873C7-A311-4C2B-B77E-B09E8235C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DOA-24 Example Continuation Sheet Application for Payment</dc:title>
  <dc:creator>Joe</dc:creator>
  <cp:lastModifiedBy>Joe</cp:lastModifiedBy>
  <cp:lastPrinted>2013-04-08T16:54:13Z</cp:lastPrinted>
  <dcterms:created xsi:type="dcterms:W3CDTF">2003-02-28T14:20:12Z</dcterms:created>
  <dcterms:modified xsi:type="dcterms:W3CDTF">2013-04-08T16:56:24Z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0x010100CCFD61A264A4D14783791E52C03652F5</vt:lpwstr>
  </property>
</Properties>
</file>